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5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/CA Akademie/Stufenprogramm/Stufe II/Anregungen/"/>
    </mc:Choice>
  </mc:AlternateContent>
  <bookViews>
    <workbookView xWindow="480" yWindow="460" windowWidth="18200" windowHeight="11760"/>
  </bookViews>
  <sheets>
    <sheet name="Potential Profile" sheetId="2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2" l="1"/>
  <c r="C29" i="2"/>
  <c r="H23" i="2"/>
  <c r="D22" i="2"/>
  <c r="K22" i="2"/>
  <c r="D21" i="2"/>
  <c r="K21" i="2"/>
  <c r="D20" i="2"/>
  <c r="K20" i="2"/>
  <c r="D19" i="2"/>
  <c r="K19" i="2"/>
  <c r="D18" i="2"/>
  <c r="K18" i="2"/>
  <c r="D17" i="2"/>
  <c r="K17" i="2"/>
  <c r="D16" i="2"/>
  <c r="K16" i="2"/>
  <c r="D15" i="2"/>
  <c r="K15" i="2"/>
  <c r="D14" i="2"/>
  <c r="K14" i="2"/>
  <c r="D13" i="2"/>
  <c r="K13" i="2"/>
  <c r="K23" i="2"/>
  <c r="C27" i="2"/>
</calcChain>
</file>

<file path=xl/sharedStrings.xml><?xml version="1.0" encoding="utf-8"?>
<sst xmlns="http://schemas.openxmlformats.org/spreadsheetml/2006/main" count="50" uniqueCount="41">
  <si>
    <t>Bussiness Support Tool</t>
  </si>
  <si>
    <t>Category</t>
  </si>
  <si>
    <t>Potential Profile</t>
  </si>
  <si>
    <t>Weight</t>
  </si>
  <si>
    <t xml:space="preserve"> - -</t>
  </si>
  <si>
    <t>-</t>
  </si>
  <si>
    <t>=</t>
  </si>
  <si>
    <t>+</t>
  </si>
  <si>
    <t>++</t>
  </si>
  <si>
    <t>Competitor:</t>
  </si>
  <si>
    <t>Doctor/Specialist Network</t>
  </si>
  <si>
    <t>Product assortment (only blood? 20 or more?)</t>
  </si>
  <si>
    <t>Transparancy</t>
  </si>
  <si>
    <t>x</t>
  </si>
  <si>
    <t>Level</t>
  </si>
  <si>
    <t>Total</t>
  </si>
  <si>
    <t>Our Potential Profile Score</t>
  </si>
  <si>
    <t>a)</t>
  </si>
  <si>
    <t>Our Potential Profile Ratio</t>
  </si>
  <si>
    <t>+37%</t>
  </si>
  <si>
    <t xml:space="preserve">b) </t>
  </si>
  <si>
    <t>Our Potential Price Ratio</t>
  </si>
  <si>
    <t>Criteria</t>
  </si>
  <si>
    <t>&lt;company logo&gt;</t>
  </si>
  <si>
    <t>&lt;department name&gt;</t>
  </si>
  <si>
    <t>Function/E-mail:</t>
  </si>
  <si>
    <t>Competitor price  - product XY</t>
  </si>
  <si>
    <t>Made by:</t>
  </si>
  <si>
    <t>Own lab or outsourced storage process</t>
  </si>
  <si>
    <t>Professional and easy to contact customer service</t>
  </si>
  <si>
    <t>Professional support in case of sample release</t>
  </si>
  <si>
    <t>Certified stamcell bank (full process certification)</t>
  </si>
  <si>
    <t>No</t>
  </si>
  <si>
    <t>ACTIONS - How to fill the Potential Profile GAP?</t>
  </si>
  <si>
    <t>Involve sales manager and CEO to redefine the communication and marketing &amp; price police</t>
  </si>
  <si>
    <r>
      <t xml:space="preserve">Improve the communication of our performance with </t>
    </r>
    <r>
      <rPr>
        <b/>
        <sz val="9"/>
        <color theme="1"/>
        <rFont val="Calibri"/>
        <family val="2"/>
        <scheme val="minor"/>
      </rPr>
      <t>trainings</t>
    </r>
    <r>
      <rPr>
        <sz val="9"/>
        <color theme="1"/>
        <rFont val="Calibri"/>
        <family val="2"/>
        <scheme val="minor"/>
      </rPr>
      <t xml:space="preserve"> for our sales force and our customer service dpt</t>
    </r>
  </si>
  <si>
    <r>
      <t>Improve the communication of our performance with</t>
    </r>
    <r>
      <rPr>
        <b/>
        <sz val="9"/>
        <color theme="1"/>
        <rFont val="Calibri"/>
        <family val="2"/>
        <scheme val="minor"/>
      </rPr>
      <t xml:space="preserve"> marketing</t>
    </r>
    <r>
      <rPr>
        <sz val="9"/>
        <color theme="1"/>
        <rFont val="Calibri"/>
        <family val="2"/>
        <scheme val="minor"/>
      </rPr>
      <t xml:space="preserve"> actions/campaigns/investment</t>
    </r>
  </si>
  <si>
    <t>Who/When</t>
  </si>
  <si>
    <r>
      <rPr>
        <b/>
        <sz val="9"/>
        <color theme="1"/>
        <rFont val="Calibri"/>
        <family val="2"/>
        <scheme val="minor"/>
      </rPr>
      <t>COMMENT:</t>
    </r>
    <r>
      <rPr>
        <sz val="9"/>
        <color theme="1"/>
        <rFont val="Calibri"/>
        <family val="2"/>
        <scheme val="minor"/>
      </rPr>
      <t xml:space="preserve">
Based on this potential profile analysis (teamwork members:xxxxx) our company has an </t>
    </r>
    <r>
      <rPr>
        <i/>
        <sz val="9"/>
        <color theme="1"/>
        <rFont val="Calibri"/>
        <family val="2"/>
        <scheme val="minor"/>
      </rPr>
      <t>out-of-balance</t>
    </r>
    <r>
      <rPr>
        <sz val="9"/>
        <color theme="1"/>
        <rFont val="Calibri"/>
        <family val="2"/>
        <scheme val="minor"/>
      </rPr>
      <t xml:space="preserve"> price strategy. There is a large gap between the performance (37% better than the Competitor) and the price level (26% less than the Competitor). That means that we can charge more price or/and gain more market share in relation to the competitor.</t>
    </r>
  </si>
  <si>
    <t>Our price - product XY</t>
  </si>
  <si>
    <t>Experience as stamcell bank (no samples stored; foundation date; presence in other countries)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</si>
</sst>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€&quot;\ * #,##0.00_ ;_ &quot;€&quot;\ * \-#,##0.00_ ;_ &quot;€&quot;\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7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9" fontId="8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10" fillId="0" borderId="0" xfId="0" quotePrefix="1" applyFont="1" applyAlignment="1">
      <alignment horizontal="right"/>
    </xf>
    <xf numFmtId="9" fontId="11" fillId="0" borderId="0" xfId="0" applyNumberFormat="1" applyFont="1" applyAlignment="1">
      <alignment horizontal="right"/>
    </xf>
    <xf numFmtId="0" fontId="12" fillId="0" borderId="0" xfId="0" applyFont="1"/>
    <xf numFmtId="164" fontId="12" fillId="0" borderId="0" xfId="1" applyFont="1"/>
    <xf numFmtId="2" fontId="3" fillId="0" borderId="0" xfId="0" applyNumberFormat="1" applyFont="1"/>
    <xf numFmtId="0" fontId="7" fillId="0" borderId="0" xfId="0" applyFont="1" applyFill="1" applyAlignment="1">
      <alignment vertical="top" wrapText="1"/>
    </xf>
    <xf numFmtId="0" fontId="0" fillId="2" borderId="0" xfId="0" applyFill="1" applyAlignment="1">
      <alignment horizontal="left" vertical="top"/>
    </xf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15" fillId="6" borderId="0" xfId="0" applyFont="1" applyFill="1"/>
    <xf numFmtId="0" fontId="7" fillId="2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center"/>
    </xf>
    <xf numFmtId="0" fontId="7" fillId="3" borderId="0" xfId="0" applyFont="1" applyFill="1" applyAlignment="1">
      <alignment horizontal="left" vertical="top" wrapText="1"/>
    </xf>
    <xf numFmtId="0" fontId="13" fillId="5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</cellXfs>
  <cellStyles count="2">
    <cellStyle name="Stand.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'Potential Profile'!$D$13:$D$20</c:f>
              <c:numCache>
                <c:formatCode>General</c:formatCode>
                <c:ptCount val="8"/>
                <c:pt idx="0">
                  <c:v>4.0</c:v>
                </c:pt>
                <c:pt idx="1">
                  <c:v>5.0</c:v>
                </c:pt>
                <c:pt idx="2">
                  <c:v>2.0</c:v>
                </c:pt>
                <c:pt idx="3">
                  <c:v>5.0</c:v>
                </c:pt>
                <c:pt idx="4">
                  <c:v>4.0</c:v>
                </c:pt>
                <c:pt idx="5">
                  <c:v>5.0</c:v>
                </c:pt>
                <c:pt idx="6">
                  <c:v>5.0</c:v>
                </c:pt>
                <c:pt idx="7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503856"/>
        <c:axId val="2110885072"/>
      </c:barChart>
      <c:catAx>
        <c:axId val="2038503856"/>
        <c:scaling>
          <c:orientation val="maxMin"/>
        </c:scaling>
        <c:delete val="0"/>
        <c:axPos val="l"/>
        <c:majorTickMark val="out"/>
        <c:minorTickMark val="none"/>
        <c:tickLblPos val="nextTo"/>
        <c:crossAx val="2110885072"/>
        <c:crossesAt val="3.0"/>
        <c:auto val="1"/>
        <c:lblAlgn val="ctr"/>
        <c:lblOffset val="100"/>
        <c:tickMarkSkip val="3"/>
        <c:noMultiLvlLbl val="0"/>
      </c:catAx>
      <c:valAx>
        <c:axId val="2110885072"/>
        <c:scaling>
          <c:orientation val="minMax"/>
          <c:max val="5.0"/>
          <c:min val="1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038503856"/>
        <c:crosses val="autoZero"/>
        <c:crossBetween val="between"/>
        <c:majorUnit val="1.0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217483</xdr:colOff>
      <xdr:row>1</xdr:row>
      <xdr:rowOff>69348</xdr:rowOff>
    </xdr:from>
    <xdr:ext cx="2574937" cy="937629"/>
    <xdr:sp macro="" textlink="">
      <xdr:nvSpPr>
        <xdr:cNvPr id="3" name="Rectangle 2"/>
        <xdr:cNvSpPr/>
      </xdr:nvSpPr>
      <xdr:spPr>
        <a:xfrm>
          <a:off x="8066083" y="164598"/>
          <a:ext cx="257493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Example</a:t>
          </a:r>
        </a:p>
      </xdr:txBody>
    </xdr:sp>
    <xdr:clientData/>
  </xdr:oneCellAnchor>
  <xdr:twoCellAnchor>
    <xdr:from>
      <xdr:col>11</xdr:col>
      <xdr:colOff>47625</xdr:colOff>
      <xdr:row>10</xdr:row>
      <xdr:rowOff>180975</xdr:rowOff>
    </xdr:from>
    <xdr:to>
      <xdr:col>16</xdr:col>
      <xdr:colOff>123825</xdr:colOff>
      <xdr:row>20</xdr:row>
      <xdr:rowOff>190500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8"/>
  <sheetViews>
    <sheetView tabSelected="1" zoomScale="120" zoomScaleNormal="120" zoomScalePageLayoutView="120" workbookViewId="0">
      <selection activeCell="B20" sqref="B20"/>
    </sheetView>
  </sheetViews>
  <sheetFormatPr baseColWidth="10" defaultColWidth="8.83203125" defaultRowHeight="15" x14ac:dyDescent="0.2"/>
  <cols>
    <col min="1" max="1" width="7.5" customWidth="1"/>
    <col min="2" max="2" width="47" customWidth="1"/>
    <col min="3" max="3" width="11.5" bestFit="1" customWidth="1"/>
    <col min="4" max="4" width="11.5" customWidth="1"/>
    <col min="5" max="5" width="3.1640625" customWidth="1"/>
    <col min="6" max="10" width="4.83203125" customWidth="1"/>
    <col min="11" max="11" width="12.6640625" customWidth="1"/>
    <col min="12" max="12" width="10.1640625" customWidth="1"/>
  </cols>
  <sheetData>
    <row r="1" spans="1:16" ht="7.5" customHeight="1" x14ac:dyDescent="0.2">
      <c r="D1" s="27"/>
      <c r="E1" s="27"/>
      <c r="F1" s="27"/>
    </row>
    <row r="2" spans="1:16" x14ac:dyDescent="0.2">
      <c r="B2" s="29"/>
      <c r="D2" s="26" t="s">
        <v>27</v>
      </c>
      <c r="E2" s="28"/>
      <c r="F2" s="27"/>
    </row>
    <row r="3" spans="1:16" x14ac:dyDescent="0.2">
      <c r="B3" s="29" t="s">
        <v>23</v>
      </c>
      <c r="D3" s="26" t="s">
        <v>25</v>
      </c>
      <c r="E3" s="28"/>
      <c r="F3" s="27"/>
    </row>
    <row r="4" spans="1:16" x14ac:dyDescent="0.2">
      <c r="B4" s="29" t="s">
        <v>24</v>
      </c>
      <c r="D4" s="27"/>
      <c r="E4" s="27"/>
      <c r="F4" s="27"/>
    </row>
    <row r="5" spans="1:16" x14ac:dyDescent="0.2">
      <c r="B5" s="29"/>
      <c r="D5" s="26" t="s">
        <v>1</v>
      </c>
      <c r="E5" s="26"/>
      <c r="F5" s="26" t="s">
        <v>0</v>
      </c>
    </row>
    <row r="7" spans="1:16" ht="27" customHeight="1" x14ac:dyDescent="0.35">
      <c r="A7" s="31" t="s">
        <v>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6.75" customHeigh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6" ht="16.5" customHeight="1" x14ac:dyDescent="0.35">
      <c r="A9" s="5" t="s">
        <v>9</v>
      </c>
      <c r="B9" s="3"/>
      <c r="C9" s="4"/>
      <c r="D9" s="3"/>
      <c r="E9" s="3"/>
      <c r="F9" s="3"/>
      <c r="G9" s="3"/>
      <c r="I9" s="3"/>
      <c r="J9" s="3"/>
      <c r="K9" s="3"/>
      <c r="L9" s="3"/>
      <c r="M9" s="3"/>
    </row>
    <row r="10" spans="1:16" ht="6" customHeight="1" x14ac:dyDescent="0.2"/>
    <row r="11" spans="1:16" x14ac:dyDescent="0.2">
      <c r="A11" s="2"/>
      <c r="B11" s="2"/>
      <c r="C11" s="2"/>
      <c r="F11" s="8" t="s">
        <v>4</v>
      </c>
      <c r="G11" s="8" t="s">
        <v>5</v>
      </c>
      <c r="H11" s="8" t="s">
        <v>6</v>
      </c>
      <c r="I11" s="8" t="s">
        <v>7</v>
      </c>
      <c r="J11" s="8" t="s">
        <v>8</v>
      </c>
    </row>
    <row r="12" spans="1:16" ht="32.25" customHeight="1" x14ac:dyDescent="0.2">
      <c r="A12" s="2" t="s">
        <v>32</v>
      </c>
      <c r="B12" s="2" t="s">
        <v>22</v>
      </c>
      <c r="C12" s="14" t="s">
        <v>3</v>
      </c>
      <c r="D12" s="2" t="s">
        <v>14</v>
      </c>
      <c r="E12" s="2"/>
      <c r="F12" s="9">
        <v>1</v>
      </c>
      <c r="G12" s="9">
        <v>2</v>
      </c>
      <c r="H12" s="10">
        <v>3</v>
      </c>
      <c r="I12" s="9">
        <v>4</v>
      </c>
      <c r="J12" s="9">
        <v>5</v>
      </c>
      <c r="K12" s="18" t="s">
        <v>16</v>
      </c>
    </row>
    <row r="13" spans="1:16" ht="29.25" customHeight="1" x14ac:dyDescent="0.2">
      <c r="A13" s="6">
        <v>1</v>
      </c>
      <c r="B13" s="7" t="s">
        <v>40</v>
      </c>
      <c r="C13" s="15">
        <v>20</v>
      </c>
      <c r="D13" s="6">
        <f>IF(F13="x",1,IF(G13="x",2,IF(H13="x",3,IF(I13="x",4,IF(J13="x",5,0)))))</f>
        <v>4</v>
      </c>
      <c r="E13" s="6"/>
      <c r="F13" s="11"/>
      <c r="G13" s="11"/>
      <c r="H13" s="12"/>
      <c r="I13" s="11" t="s">
        <v>13</v>
      </c>
      <c r="J13" s="11"/>
      <c r="K13" s="6">
        <f>C13*D13</f>
        <v>80</v>
      </c>
    </row>
    <row r="14" spans="1:16" ht="18" x14ac:dyDescent="0.2">
      <c r="A14" s="6">
        <v>2</v>
      </c>
      <c r="B14" s="7" t="s">
        <v>31</v>
      </c>
      <c r="C14" s="15">
        <v>15</v>
      </c>
      <c r="D14" s="6">
        <f t="shared" ref="D14:D22" si="0">IF(F14="x",1,IF(G14="x",2,IF(H14="x",3,IF(I14="x",4,IF(J14="x",5,0)))))</f>
        <v>5</v>
      </c>
      <c r="E14" s="6"/>
      <c r="F14" s="11"/>
      <c r="G14" s="11"/>
      <c r="H14" s="12"/>
      <c r="I14" s="11"/>
      <c r="J14" s="11" t="s">
        <v>13</v>
      </c>
      <c r="K14" s="6">
        <f t="shared" ref="K14:K22" si="1">C14*D14</f>
        <v>75</v>
      </c>
    </row>
    <row r="15" spans="1:16" ht="18" x14ac:dyDescent="0.2">
      <c r="A15" s="6">
        <v>3</v>
      </c>
      <c r="B15" s="7" t="s">
        <v>10</v>
      </c>
      <c r="C15" s="15">
        <v>15</v>
      </c>
      <c r="D15" s="6">
        <f t="shared" si="0"/>
        <v>2</v>
      </c>
      <c r="E15" s="6"/>
      <c r="F15" s="11"/>
      <c r="G15" s="11" t="s">
        <v>13</v>
      </c>
      <c r="H15" s="12"/>
      <c r="I15" s="11"/>
      <c r="J15" s="11"/>
      <c r="K15" s="6">
        <f t="shared" si="1"/>
        <v>30</v>
      </c>
    </row>
    <row r="16" spans="1:16" ht="18" x14ac:dyDescent="0.2">
      <c r="A16" s="6">
        <v>4</v>
      </c>
      <c r="B16" s="7" t="s">
        <v>28</v>
      </c>
      <c r="C16" s="15">
        <v>20</v>
      </c>
      <c r="D16" s="6">
        <f t="shared" si="0"/>
        <v>5</v>
      </c>
      <c r="E16" s="6"/>
      <c r="F16" s="11"/>
      <c r="G16" s="11"/>
      <c r="H16" s="12"/>
      <c r="I16" s="11"/>
      <c r="J16" s="11" t="s">
        <v>13</v>
      </c>
      <c r="K16" s="6">
        <f t="shared" si="1"/>
        <v>100</v>
      </c>
    </row>
    <row r="17" spans="1:16" ht="18" x14ac:dyDescent="0.2">
      <c r="A17" s="6">
        <v>5</v>
      </c>
      <c r="B17" s="7" t="s">
        <v>29</v>
      </c>
      <c r="C17" s="15">
        <v>10</v>
      </c>
      <c r="D17" s="6">
        <f t="shared" si="0"/>
        <v>4</v>
      </c>
      <c r="E17" s="6"/>
      <c r="F17" s="11"/>
      <c r="G17" s="11"/>
      <c r="H17" s="12"/>
      <c r="I17" s="11" t="s">
        <v>13</v>
      </c>
      <c r="J17" s="11"/>
      <c r="K17" s="6">
        <f t="shared" si="1"/>
        <v>40</v>
      </c>
    </row>
    <row r="18" spans="1:16" ht="18" x14ac:dyDescent="0.2">
      <c r="A18" s="6">
        <v>6</v>
      </c>
      <c r="B18" s="7" t="s">
        <v>30</v>
      </c>
      <c r="C18" s="15">
        <v>8</v>
      </c>
      <c r="D18" s="6">
        <f t="shared" si="0"/>
        <v>5</v>
      </c>
      <c r="E18" s="6"/>
      <c r="F18" s="11"/>
      <c r="G18" s="11"/>
      <c r="H18" s="12"/>
      <c r="I18" s="11"/>
      <c r="J18" s="11" t="s">
        <v>13</v>
      </c>
      <c r="K18" s="6">
        <f t="shared" si="1"/>
        <v>40</v>
      </c>
    </row>
    <row r="19" spans="1:16" ht="18" x14ac:dyDescent="0.2">
      <c r="A19" s="6">
        <v>7</v>
      </c>
      <c r="B19" s="7" t="s">
        <v>11</v>
      </c>
      <c r="C19" s="15">
        <v>5</v>
      </c>
      <c r="D19" s="6">
        <f t="shared" si="0"/>
        <v>5</v>
      </c>
      <c r="E19" s="6"/>
      <c r="F19" s="11"/>
      <c r="G19" s="11"/>
      <c r="H19" s="12"/>
      <c r="I19" s="11"/>
      <c r="J19" s="11" t="s">
        <v>13</v>
      </c>
      <c r="K19" s="6">
        <f t="shared" si="1"/>
        <v>25</v>
      </c>
    </row>
    <row r="20" spans="1:16" ht="18" x14ac:dyDescent="0.2">
      <c r="A20" s="6">
        <v>8</v>
      </c>
      <c r="B20" s="7" t="s">
        <v>12</v>
      </c>
      <c r="C20" s="15">
        <v>7</v>
      </c>
      <c r="D20" s="6">
        <f t="shared" si="0"/>
        <v>3</v>
      </c>
      <c r="E20" s="6"/>
      <c r="F20" s="11"/>
      <c r="G20" s="11"/>
      <c r="H20" s="12" t="s">
        <v>13</v>
      </c>
      <c r="I20" s="11"/>
      <c r="J20" s="11"/>
      <c r="K20" s="6">
        <f t="shared" si="1"/>
        <v>21</v>
      </c>
    </row>
    <row r="21" spans="1:16" ht="18" x14ac:dyDescent="0.2">
      <c r="A21" s="6">
        <v>9</v>
      </c>
      <c r="B21" s="13" t="s">
        <v>5</v>
      </c>
      <c r="C21" s="15"/>
      <c r="D21" s="6">
        <f t="shared" si="0"/>
        <v>0</v>
      </c>
      <c r="E21" s="6"/>
      <c r="F21" s="11"/>
      <c r="G21" s="11"/>
      <c r="H21" s="12"/>
      <c r="I21" s="11"/>
      <c r="J21" s="11"/>
      <c r="K21" s="6">
        <f t="shared" si="1"/>
        <v>0</v>
      </c>
    </row>
    <row r="22" spans="1:16" ht="18" x14ac:dyDescent="0.2">
      <c r="A22" s="6">
        <v>10</v>
      </c>
      <c r="B22" s="13" t="s">
        <v>5</v>
      </c>
      <c r="C22" s="15"/>
      <c r="D22" s="6">
        <f t="shared" si="0"/>
        <v>0</v>
      </c>
      <c r="E22" s="6"/>
      <c r="F22" s="11"/>
      <c r="G22" s="11"/>
      <c r="H22" s="12"/>
      <c r="I22" s="11"/>
      <c r="J22" s="11"/>
      <c r="K22" s="6">
        <f t="shared" si="1"/>
        <v>0</v>
      </c>
    </row>
    <row r="23" spans="1:16" s="1" customFormat="1" x14ac:dyDescent="0.2">
      <c r="A23" s="1" t="s">
        <v>15</v>
      </c>
      <c r="C23" s="16">
        <v>1</v>
      </c>
      <c r="H23" s="17">
        <f>C13*3+C14*3+C15*3+C16*3+C17*3+C18*3+C19*3+C20*3</f>
        <v>300</v>
      </c>
      <c r="K23" s="2">
        <f>SUM(K13:K22)</f>
        <v>411</v>
      </c>
    </row>
    <row r="27" spans="1:16" ht="15" customHeight="1" x14ac:dyDescent="0.2">
      <c r="A27" t="s">
        <v>17</v>
      </c>
      <c r="B27" s="1" t="s">
        <v>18</v>
      </c>
      <c r="C27" s="1">
        <f>K23/H23</f>
        <v>1.37</v>
      </c>
      <c r="D27" s="19" t="s">
        <v>19</v>
      </c>
      <c r="E27" s="19"/>
      <c r="F27" s="32" t="s">
        <v>38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"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">
      <c r="A29" t="s">
        <v>20</v>
      </c>
      <c r="B29" s="1" t="s">
        <v>21</v>
      </c>
      <c r="C29" s="23">
        <f>C30/C32</f>
        <v>0.73444855026909339</v>
      </c>
      <c r="D29" s="20">
        <v>-0.27</v>
      </c>
      <c r="E29" s="20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">
      <c r="B30" t="s">
        <v>39</v>
      </c>
      <c r="C30" s="22">
        <v>2395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"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">
      <c r="B32" t="s">
        <v>26</v>
      </c>
      <c r="C32" s="22">
        <f>((100*25)+195)*1.21</f>
        <v>3260.95</v>
      </c>
      <c r="F32" s="24"/>
      <c r="G32" s="24"/>
      <c r="H32" s="24"/>
      <c r="I32" s="24"/>
      <c r="J32" s="24"/>
      <c r="K32" s="24"/>
    </row>
    <row r="33" spans="2:16" ht="17.25" customHeight="1" x14ac:dyDescent="0.2">
      <c r="B33" s="21"/>
      <c r="F33" s="34" t="s">
        <v>33</v>
      </c>
      <c r="G33" s="34"/>
      <c r="H33" s="34"/>
      <c r="I33" s="34"/>
      <c r="J33" s="34"/>
      <c r="K33" s="34"/>
      <c r="L33" s="34"/>
      <c r="M33" s="34"/>
      <c r="N33" s="34"/>
      <c r="O33" s="33" t="s">
        <v>37</v>
      </c>
      <c r="P33" s="33"/>
    </row>
    <row r="34" spans="2:16" ht="45" customHeight="1" x14ac:dyDescent="0.2">
      <c r="F34" s="25">
        <v>1</v>
      </c>
      <c r="G34" s="30" t="s">
        <v>34</v>
      </c>
      <c r="H34" s="30"/>
      <c r="I34" s="30"/>
      <c r="J34" s="30"/>
      <c r="K34" s="30"/>
      <c r="L34" s="30"/>
      <c r="M34" s="30"/>
      <c r="N34" s="30"/>
      <c r="O34" s="33"/>
      <c r="P34" s="33"/>
    </row>
    <row r="35" spans="2:16" ht="50.25" customHeight="1" x14ac:dyDescent="0.2">
      <c r="F35" s="25">
        <v>2</v>
      </c>
      <c r="G35" s="30" t="s">
        <v>35</v>
      </c>
      <c r="H35" s="30"/>
      <c r="I35" s="30"/>
      <c r="J35" s="30"/>
      <c r="K35" s="30"/>
      <c r="L35" s="30"/>
      <c r="M35" s="30"/>
      <c r="N35" s="30"/>
      <c r="O35" s="33"/>
      <c r="P35" s="33"/>
    </row>
    <row r="36" spans="2:16" ht="28.5" customHeight="1" x14ac:dyDescent="0.2">
      <c r="F36" s="25">
        <v>3</v>
      </c>
      <c r="G36" s="30" t="s">
        <v>36</v>
      </c>
      <c r="H36" s="30"/>
      <c r="I36" s="30"/>
      <c r="J36" s="30"/>
      <c r="K36" s="30"/>
      <c r="L36" s="30"/>
      <c r="M36" s="30"/>
      <c r="N36" s="30"/>
      <c r="O36" s="33"/>
      <c r="P36" s="33"/>
    </row>
    <row r="37" spans="2:16" x14ac:dyDescent="0.2">
      <c r="F37" s="25">
        <v>4</v>
      </c>
      <c r="G37" s="30"/>
      <c r="H37" s="30"/>
      <c r="I37" s="30"/>
      <c r="J37" s="30"/>
      <c r="K37" s="30"/>
      <c r="L37" s="30"/>
      <c r="M37" s="30"/>
      <c r="N37" s="30"/>
      <c r="O37" s="33"/>
      <c r="P37" s="33"/>
    </row>
    <row r="38" spans="2:16" x14ac:dyDescent="0.2">
      <c r="F38" s="25">
        <v>5</v>
      </c>
      <c r="G38" s="30"/>
      <c r="H38" s="30"/>
      <c r="I38" s="30"/>
      <c r="J38" s="30"/>
      <c r="K38" s="30"/>
      <c r="L38" s="30"/>
      <c r="M38" s="30"/>
      <c r="N38" s="30"/>
      <c r="O38" s="33"/>
      <c r="P38" s="33"/>
    </row>
  </sheetData>
  <mergeCells count="14">
    <mergeCell ref="G37:N37"/>
    <mergeCell ref="G38:N38"/>
    <mergeCell ref="A7:P7"/>
    <mergeCell ref="F27:P31"/>
    <mergeCell ref="O33:P33"/>
    <mergeCell ref="O34:P34"/>
    <mergeCell ref="O35:P35"/>
    <mergeCell ref="O36:P36"/>
    <mergeCell ref="O37:P37"/>
    <mergeCell ref="O38:P38"/>
    <mergeCell ref="F33:N33"/>
    <mergeCell ref="G34:N34"/>
    <mergeCell ref="G35:N35"/>
    <mergeCell ref="G36:N36"/>
  </mergeCells>
  <pageMargins left="0.31496062992125984" right="0.11811023622047245" top="0.15748031496062992" bottom="0.15748031496062992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Potential Profile</vt:lpstr>
    </vt:vector>
  </TitlesOfParts>
  <Company>Cryo-Save Group N.V.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Benedetta Benedetti</dc:creator>
  <cp:lastModifiedBy>Ein Microsoft Office-Anwender</cp:lastModifiedBy>
  <cp:lastPrinted>2012-10-11T08:37:50Z</cp:lastPrinted>
  <dcterms:created xsi:type="dcterms:W3CDTF">2012-10-01T14:11:57Z</dcterms:created>
  <dcterms:modified xsi:type="dcterms:W3CDTF">2015-05-22T07:27:54Z</dcterms:modified>
</cp:coreProperties>
</file>